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Presupuestales\"/>
    </mc:Choice>
  </mc:AlternateContent>
  <xr:revisionPtr revIDLastSave="0" documentId="13_ncr:1_{6ACDE5C8-37C7-4A5A-9F82-D31066ADECEE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4" i="1" l="1"/>
  <c r="H41" i="1"/>
  <c r="E44" i="1"/>
  <c r="E43" i="1"/>
  <c r="H43" i="1" s="1"/>
  <c r="E42" i="1"/>
  <c r="H42" i="1" s="1"/>
  <c r="E41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<sst xmlns="http://schemas.openxmlformats.org/spreadsheetml/2006/main" count="47" uniqueCount="47">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</sst>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19" zoomScale="91" zoomScaleNormal="91" workbookViewId="0">
      <selection activeCell="D15" sqref="D15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747335461.78999996</v>
      </c>
      <c r="D10" s="17">
        <f>SUM(D11:D18)</f>
        <v>-86177345.230000019</v>
      </c>
      <c r="E10" s="17">
        <f t="shared" ref="E10:E18" si="0">C10+D10</f>
        <v>661158116.55999994</v>
      </c>
      <c r="F10" s="17">
        <f>SUM(F11:F18)</f>
        <v>374045701.91000003</v>
      </c>
      <c r="G10" s="17">
        <f>SUM(G11:G18)</f>
        <v>362815683.31</v>
      </c>
      <c r="H10" s="17">
        <f t="shared" ref="H10:H18" si="1">E10-F10</f>
        <v>287112414.64999992</v>
      </c>
    </row>
    <row r="11" spans="2:11" x14ac:dyDescent="0.25">
      <c r="B11" s="12" t="s">
        <v>14</v>
      </c>
      <c r="C11" s="15">
        <v>22566485.890000001</v>
      </c>
      <c r="D11" s="15">
        <v>-2502881.6900000004</v>
      </c>
      <c r="E11" s="18">
        <f t="shared" si="0"/>
        <v>20063604.199999999</v>
      </c>
      <c r="F11" s="15">
        <v>19490849.609999999</v>
      </c>
      <c r="G11" s="15">
        <v>19484808.609999999</v>
      </c>
      <c r="H11" s="18">
        <f t="shared" si="1"/>
        <v>572754.58999999985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134480749.38</v>
      </c>
      <c r="D13" s="15">
        <v>-34645177.399999991</v>
      </c>
      <c r="E13" s="18">
        <f t="shared" si="0"/>
        <v>99835571.980000004</v>
      </c>
      <c r="F13" s="15">
        <v>70522095.579999998</v>
      </c>
      <c r="G13" s="15">
        <v>69654714.109999999</v>
      </c>
      <c r="H13" s="18">
        <f t="shared" si="1"/>
        <v>29313476.400000006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120033427.34</v>
      </c>
      <c r="D15" s="15">
        <v>-27077677.570000008</v>
      </c>
      <c r="E15" s="18">
        <f t="shared" si="0"/>
        <v>92955749.769999996</v>
      </c>
      <c r="F15" s="15">
        <v>77922920.219999999</v>
      </c>
      <c r="G15" s="15">
        <v>76746316.909999996</v>
      </c>
      <c r="H15" s="18">
        <f t="shared" si="1"/>
        <v>15032829.549999997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394164211</v>
      </c>
      <c r="D17" s="15">
        <v>-17025757.940000027</v>
      </c>
      <c r="E17" s="18">
        <f t="shared" si="0"/>
        <v>377138453.05999994</v>
      </c>
      <c r="F17" s="15">
        <v>191004227.69</v>
      </c>
      <c r="G17" s="15">
        <v>182555566.62</v>
      </c>
      <c r="H17" s="18">
        <f t="shared" si="1"/>
        <v>186134225.36999995</v>
      </c>
    </row>
    <row r="18" spans="2:8" x14ac:dyDescent="0.25">
      <c r="B18" s="12" t="s">
        <v>21</v>
      </c>
      <c r="C18" s="15">
        <v>76090588.180000007</v>
      </c>
      <c r="D18" s="15">
        <v>-4925850.629999999</v>
      </c>
      <c r="E18" s="18">
        <f t="shared" si="0"/>
        <v>71164737.550000012</v>
      </c>
      <c r="F18" s="15">
        <v>15105608.810000001</v>
      </c>
      <c r="G18" s="15">
        <v>14374277.060000001</v>
      </c>
      <c r="H18" s="18">
        <f t="shared" si="1"/>
        <v>56059128.74000001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768260757.86000001</v>
      </c>
      <c r="D20" s="17">
        <f>SUM(D21:D27)</f>
        <v>356677077.54000002</v>
      </c>
      <c r="E20" s="17">
        <f t="shared" ref="E20:E27" si="2">C20+D20</f>
        <v>1124937835.4000001</v>
      </c>
      <c r="F20" s="17">
        <f>SUM(F21:F27)</f>
        <v>263480806.93000001</v>
      </c>
      <c r="G20" s="17">
        <f>SUM(G21:G27)</f>
        <v>238086227.01000002</v>
      </c>
      <c r="H20" s="17">
        <f t="shared" ref="H20:H27" si="3">E20-F20</f>
        <v>861457028.47000003</v>
      </c>
    </row>
    <row r="21" spans="2:8" x14ac:dyDescent="0.25">
      <c r="B21" s="12" t="s">
        <v>23</v>
      </c>
      <c r="C21" s="15">
        <v>274318334.97000003</v>
      </c>
      <c r="D21" s="15">
        <v>69020160.220000014</v>
      </c>
      <c r="E21" s="18">
        <f t="shared" si="2"/>
        <v>343338495.19000006</v>
      </c>
      <c r="F21" s="15">
        <v>69127028.969999999</v>
      </c>
      <c r="G21" s="15">
        <v>65292618.890000001</v>
      </c>
      <c r="H21" s="18">
        <f t="shared" si="3"/>
        <v>274211466.22000003</v>
      </c>
    </row>
    <row r="22" spans="2:8" x14ac:dyDescent="0.25">
      <c r="B22" s="12" t="s">
        <v>24</v>
      </c>
      <c r="C22" s="15">
        <v>452991100.73000002</v>
      </c>
      <c r="D22" s="15">
        <v>110986418.44000003</v>
      </c>
      <c r="E22" s="18">
        <f t="shared" si="2"/>
        <v>563977519.17000008</v>
      </c>
      <c r="F22" s="15">
        <v>171808753.84</v>
      </c>
      <c r="G22" s="15">
        <v>150645697.90000001</v>
      </c>
      <c r="H22" s="18">
        <f t="shared" si="3"/>
        <v>392168765.33000004</v>
      </c>
    </row>
    <row r="23" spans="2:8" x14ac:dyDescent="0.25">
      <c r="B23" s="12" t="s">
        <v>25</v>
      </c>
      <c r="C23" s="15">
        <v>4782631.55</v>
      </c>
      <c r="D23" s="15">
        <v>-104440.22999999998</v>
      </c>
      <c r="E23" s="18">
        <f t="shared" si="2"/>
        <v>4678191.32</v>
      </c>
      <c r="F23" s="15">
        <v>4640559.32</v>
      </c>
      <c r="G23" s="15">
        <v>4640559.32</v>
      </c>
      <c r="H23" s="18">
        <f t="shared" si="3"/>
        <v>37632</v>
      </c>
    </row>
    <row r="24" spans="2:8" ht="24" x14ac:dyDescent="0.25">
      <c r="B24" s="12" t="s">
        <v>26</v>
      </c>
      <c r="C24" s="15">
        <v>5778938.7699999996</v>
      </c>
      <c r="D24" s="15">
        <v>-1432296.6400000006</v>
      </c>
      <c r="E24" s="18">
        <f t="shared" si="2"/>
        <v>4346642.129999999</v>
      </c>
      <c r="F24" s="15">
        <v>2688331.07</v>
      </c>
      <c r="G24" s="15">
        <v>2437685.27</v>
      </c>
      <c r="H24" s="18">
        <f t="shared" si="3"/>
        <v>1658311.0599999991</v>
      </c>
    </row>
    <row r="25" spans="2:8" x14ac:dyDescent="0.25">
      <c r="B25" s="12" t="s">
        <v>27</v>
      </c>
      <c r="C25" s="16">
        <v>15330874.609999999</v>
      </c>
      <c r="D25" s="16">
        <v>15206330.280000001</v>
      </c>
      <c r="E25" s="19">
        <f t="shared" si="2"/>
        <v>30537204.890000001</v>
      </c>
      <c r="F25" s="16">
        <v>8878312.1500000004</v>
      </c>
      <c r="G25" s="16">
        <v>8766616.1699999999</v>
      </c>
      <c r="H25" s="19">
        <f t="shared" si="3"/>
        <v>21658892.740000002</v>
      </c>
    </row>
    <row r="26" spans="2:8" x14ac:dyDescent="0.25">
      <c r="B26" s="12" t="s">
        <v>28</v>
      </c>
      <c r="C26" s="15">
        <v>15058877.23</v>
      </c>
      <c r="D26" s="15">
        <v>163000905.47</v>
      </c>
      <c r="E26" s="18">
        <f t="shared" si="2"/>
        <v>178059782.69999999</v>
      </c>
      <c r="F26" s="15">
        <v>6337821.5800000001</v>
      </c>
      <c r="G26" s="15">
        <v>6303049.46</v>
      </c>
      <c r="H26" s="18">
        <f t="shared" si="3"/>
        <v>171721961.11999997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141463427.63</v>
      </c>
      <c r="D29" s="17">
        <f>SUM(D30:D38)</f>
        <v>-2399606.1099999957</v>
      </c>
      <c r="E29" s="17">
        <f t="shared" ref="E29:E38" si="4">C29+D29</f>
        <v>139063821.52000001</v>
      </c>
      <c r="F29" s="17">
        <f>SUM(F30:F38)</f>
        <v>49693512.079999998</v>
      </c>
      <c r="G29" s="17">
        <f>SUM(G30:G38)</f>
        <v>48030081.409999996</v>
      </c>
      <c r="H29" s="17">
        <f t="shared" ref="H29:H38" si="5">E29-F29</f>
        <v>89370309.440000013</v>
      </c>
    </row>
    <row r="30" spans="2:8" ht="24" x14ac:dyDescent="0.25">
      <c r="B30" s="12" t="s">
        <v>31</v>
      </c>
      <c r="C30" s="15">
        <v>16085034.380000001</v>
      </c>
      <c r="D30" s="15">
        <v>3653138.9299999997</v>
      </c>
      <c r="E30" s="18">
        <f t="shared" si="4"/>
        <v>19738173.310000002</v>
      </c>
      <c r="F30" s="15">
        <v>19655954.23</v>
      </c>
      <c r="G30" s="15">
        <v>19589288.82</v>
      </c>
      <c r="H30" s="18">
        <f t="shared" si="5"/>
        <v>82219.080000001937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39707365.009999998</v>
      </c>
      <c r="D36" s="15">
        <v>-26591503.879999999</v>
      </c>
      <c r="E36" s="18">
        <f t="shared" si="4"/>
        <v>13115861.129999999</v>
      </c>
      <c r="F36" s="15">
        <v>12935011.700000001</v>
      </c>
      <c r="G36" s="15">
        <v>12498375.720000001</v>
      </c>
      <c r="H36" s="18">
        <f t="shared" si="5"/>
        <v>180849.42999999784</v>
      </c>
    </row>
    <row r="37" spans="2:8" x14ac:dyDescent="0.25">
      <c r="B37" s="12" t="s">
        <v>38</v>
      </c>
      <c r="C37" s="15">
        <v>85671028.239999995</v>
      </c>
      <c r="D37" s="15">
        <v>20538758.840000004</v>
      </c>
      <c r="E37" s="18">
        <f t="shared" si="4"/>
        <v>106209787.08</v>
      </c>
      <c r="F37" s="15">
        <v>17102546.149999999</v>
      </c>
      <c r="G37" s="15">
        <v>15942416.869999999</v>
      </c>
      <c r="H37" s="18">
        <f t="shared" si="5"/>
        <v>89107240.930000007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139582382.02000001</v>
      </c>
      <c r="D40" s="17">
        <f>SUM(D41:D44)</f>
        <v>24088207.369999997</v>
      </c>
      <c r="E40" s="17">
        <f>C40+D40</f>
        <v>163670589.39000002</v>
      </c>
      <c r="F40" s="17">
        <f>SUM(F41:F44)</f>
        <v>163670589.38999999</v>
      </c>
      <c r="G40" s="17">
        <f>SUM(G41:G44)</f>
        <v>163670589.38999999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139582382.02000001</v>
      </c>
      <c r="D42" s="15">
        <v>24088207.369999997</v>
      </c>
      <c r="E42" s="18">
        <f>C42+D42</f>
        <v>163670589.39000002</v>
      </c>
      <c r="F42" s="15">
        <v>163670589.38999999</v>
      </c>
      <c r="G42" s="15">
        <v>163670589.38999999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1796642029.3</v>
      </c>
      <c r="D46" s="9">
        <f>SUM(D40,D29,D20,D10)</f>
        <v>292188333.56999999</v>
      </c>
      <c r="E46" s="9">
        <f>C46+D46</f>
        <v>2088830362.8699999</v>
      </c>
      <c r="F46" s="9">
        <f>SUM(F40,F29,F10,F20)</f>
        <v>850890610.30999994</v>
      </c>
      <c r="G46" s="9">
        <f>SUM(G40,G29,G20,G10)</f>
        <v>812602581.12</v>
      </c>
      <c r="H46" s="9">
        <f>E46-F46</f>
        <v>1237939752.5599999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2022-04-20T17:53:49Z</cp:lastPrinted>
  <dcterms:created xsi:type="dcterms:W3CDTF">2019-12-05T18:14:36Z</dcterms:created>
  <dcterms:modified xsi:type="dcterms:W3CDTF">2022-04-22T19:35:25Z</dcterms:modified>
</cp:coreProperties>
</file>